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viridenko\Desktop\ТЕПЛО, ВОДА\2024\Размещение на сайте\"/>
    </mc:Choice>
  </mc:AlternateContent>
  <bookViews>
    <workbookView xWindow="0" yWindow="0" windowWidth="20460" windowHeight="6870" activeTab="1"/>
  </bookViews>
  <sheets>
    <sheet name="водопостачання" sheetId="1" r:id="rId1"/>
    <sheet name="теплопостачання" sheetId="2" r:id="rId2"/>
  </sheets>
  <definedNames>
    <definedName name="_xlnm.Print_Area" localSheetId="0">водопостачання!$A$1:$E$19</definedName>
    <definedName name="_xlnm.Print_Area" localSheetId="1">теплопостачання!$A$1:$E$19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F15" i="2" l="1"/>
  <c r="B3" i="2" l="1"/>
  <c r="C3" i="2" l="1"/>
  <c r="E5" i="1" l="1"/>
  <c r="B18" i="2" l="1"/>
  <c r="B19" i="2"/>
  <c r="B14" i="2"/>
  <c r="B11" i="2"/>
  <c r="B8" i="2"/>
  <c r="B5" i="2"/>
  <c r="B19" i="1"/>
  <c r="B18" i="1"/>
  <c r="B14" i="1"/>
  <c r="B11" i="1"/>
  <c r="B8" i="1"/>
  <c r="B5" i="1"/>
  <c r="B17" i="1" l="1"/>
  <c r="B17" i="2"/>
  <c r="D14" i="1"/>
  <c r="E14" i="1"/>
  <c r="C14" i="1"/>
  <c r="D8" i="1"/>
  <c r="E8" i="1"/>
  <c r="C8" i="1"/>
  <c r="D14" i="2"/>
  <c r="E14" i="2"/>
  <c r="C14" i="2"/>
  <c r="D11" i="2"/>
  <c r="E11" i="2"/>
  <c r="C11" i="2"/>
  <c r="D8" i="2"/>
  <c r="E8" i="2"/>
  <c r="C8" i="2"/>
  <c r="C19" i="2"/>
  <c r="D19" i="2"/>
  <c r="E19" i="2"/>
  <c r="D18" i="2"/>
  <c r="E18" i="2"/>
  <c r="C18" i="2"/>
  <c r="C17" i="2" l="1"/>
  <c r="E17" i="2"/>
  <c r="D5" i="2"/>
  <c r="E5" i="2"/>
  <c r="C5" i="2"/>
  <c r="D18" i="1" l="1"/>
  <c r="E18" i="1"/>
  <c r="D19" i="1"/>
  <c r="E19" i="1"/>
  <c r="C19" i="1"/>
  <c r="C18" i="1"/>
  <c r="C17" i="1" l="1"/>
  <c r="D17" i="1"/>
  <c r="E17" i="1"/>
  <c r="D11" i="1"/>
  <c r="E11" i="1"/>
  <c r="C11" i="1"/>
  <c r="C5" i="1"/>
  <c r="D5" i="1"/>
</calcChain>
</file>

<file path=xl/sharedStrings.xml><?xml version="1.0" encoding="utf-8"?>
<sst xmlns="http://schemas.openxmlformats.org/spreadsheetml/2006/main" count="42" uniqueCount="15">
  <si>
    <t>Профінансовано</t>
  </si>
  <si>
    <t>ВП ЗАЕС</t>
  </si>
  <si>
    <t>ВП РАЕС</t>
  </si>
  <si>
    <t>ВП ХАЕС</t>
  </si>
  <si>
    <t>ВП ЮУАЕС</t>
  </si>
  <si>
    <t>у т.ч. погашення КТ заборгованості</t>
  </si>
  <si>
    <t>обладнання</t>
  </si>
  <si>
    <t>тис. грн. без ПДВ</t>
  </si>
  <si>
    <t>реконструкція промислових об'єктів</t>
  </si>
  <si>
    <t>План фінансування ІП на 2024 рік</t>
  </si>
  <si>
    <t>Всього по АТ  НАЕК "Енергоатом":</t>
  </si>
  <si>
    <t>Фактично за січень-грудень 2024 року</t>
  </si>
  <si>
    <t>Звіт щодо виконання Інвестиційних програми у сфері водопостачання та водовідведення ВП АЕС за січень-грудень 2024 року</t>
  </si>
  <si>
    <t>Звіт щодо виконання Інвестиційних  програм у сфері теплопостачання та тепловідведення ВП АЕС за період з 01.01.2024  по 31.12. 2024 року</t>
  </si>
  <si>
    <t>Освоєно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</si>
</sst>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7" xfId="0" applyFont="1" applyBorder="1" applyAlignment="1">
      <alignment wrapText="1"/>
    </xf>
    <xf numFmtId="0" fontId="1" fillId="0" borderId="25" xfId="0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3" fontId="1" fillId="0" borderId="9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3" fontId="2" fillId="0" borderId="19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8" xfId="0" applyNumberFormat="1" applyFont="1" applyBorder="1" applyAlignment="1">
      <alignment wrapText="1"/>
    </xf>
    <xf numFmtId="3" fontId="1" fillId="0" borderId="17" xfId="0" applyNumberFormat="1" applyFont="1" applyBorder="1" applyAlignment="1">
      <alignment wrapText="1"/>
    </xf>
    <xf numFmtId="3" fontId="1" fillId="0" borderId="10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3" fontId="2" fillId="0" borderId="16" xfId="0" applyNumberFormat="1" applyFont="1" applyBorder="1" applyAlignment="1">
      <alignment wrapText="1"/>
    </xf>
    <xf numFmtId="3" fontId="2" fillId="2" borderId="21" xfId="0" applyNumberFormat="1" applyFont="1" applyFill="1" applyBorder="1" applyAlignment="1">
      <alignment wrapText="1"/>
    </xf>
    <xf numFmtId="3" fontId="2" fillId="2" borderId="30" xfId="0" applyNumberFormat="1" applyFont="1" applyFill="1" applyBorder="1" applyAlignment="1">
      <alignment wrapText="1"/>
    </xf>
    <xf numFmtId="3" fontId="2" fillId="2" borderId="31" xfId="0" applyNumberFormat="1" applyFont="1" applyFill="1" applyBorder="1" applyAlignment="1">
      <alignment wrapText="1"/>
    </xf>
    <xf numFmtId="3" fontId="2" fillId="2" borderId="32" xfId="0" applyNumberFormat="1" applyFont="1" applyFill="1" applyBorder="1" applyAlignment="1">
      <alignment wrapText="1"/>
    </xf>
    <xf numFmtId="3" fontId="1" fillId="0" borderId="26" xfId="0" applyNumberFormat="1" applyFont="1" applyBorder="1" applyAlignment="1">
      <alignment wrapText="1"/>
    </xf>
    <xf numFmtId="3" fontId="1" fillId="0" borderId="27" xfId="0" applyNumberFormat="1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4" xfId="0" applyFont="1" applyBorder="1" applyAlignment="1">
      <alignment wrapText="1"/>
    </xf>
    <xf numFmtId="0" fontId="2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3" fontId="1" fillId="0" borderId="19" xfId="0" applyNumberFormat="1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3" fontId="1" fillId="0" borderId="18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26" xfId="0" applyNumberFormat="1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3" fontId="2" fillId="0" borderId="33" xfId="0" applyNumberFormat="1" applyFont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 wrapText="1"/>
    </xf>
    <xf numFmtId="3" fontId="2" fillId="0" borderId="3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3" fontId="1" fillId="0" borderId="23" xfId="0" applyNumberFormat="1" applyFont="1" applyBorder="1" applyAlignment="1">
      <alignment wrapText="1"/>
    </xf>
    <xf numFmtId="3" fontId="1" fillId="0" borderId="25" xfId="0" applyNumberFormat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1" fillId="0" borderId="37" xfId="0" applyFont="1" applyBorder="1" applyAlignment="1">
      <alignment wrapText="1"/>
    </xf>
    <xf numFmtId="3" fontId="1" fillId="0" borderId="37" xfId="0" applyNumberFormat="1" applyFont="1" applyBorder="1" applyAlignment="1">
      <alignment wrapText="1"/>
    </xf>
    <xf numFmtId="0" fontId="2" fillId="2" borderId="22" xfId="0" applyFont="1" applyFill="1" applyBorder="1" applyAlignment="1">
      <alignment wrapText="1"/>
    </xf>
    <xf numFmtId="3" fontId="2" fillId="2" borderId="22" xfId="0" applyNumberFormat="1" applyFont="1" applyFill="1" applyBorder="1" applyAlignment="1">
      <alignment wrapText="1"/>
    </xf>
    <xf numFmtId="3" fontId="2" fillId="2" borderId="16" xfId="0" applyNumberFormat="1" applyFont="1" applyFill="1" applyBorder="1" applyAlignment="1">
      <alignment wrapText="1"/>
    </xf>
    <xf numFmtId="3" fontId="2" fillId="2" borderId="5" xfId="0" applyNumberFormat="1" applyFont="1" applyFill="1" applyBorder="1" applyAlignment="1">
      <alignment wrapText="1"/>
    </xf>
    <xf numFmtId="3" fontId="2" fillId="2" borderId="6" xfId="0" applyNumberFormat="1" applyFont="1" applyFill="1" applyBorder="1" applyAlignment="1">
      <alignment wrapText="1"/>
    </xf>
    <xf numFmtId="3" fontId="1" fillId="3" borderId="3" xfId="0" applyNumberFormat="1" applyFont="1" applyFill="1" applyBorder="1" applyAlignment="1">
      <alignment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vertical="center" wrapText="1"/>
    </xf>
    <xf numFmtId="3" fontId="2" fillId="0" borderId="28" xfId="0" applyNumberFormat="1" applyFont="1" applyBorder="1" applyAlignment="1">
      <alignment horizontal="center" wrapText="1"/>
    </xf>
    <xf numFmtId="3" fontId="1" fillId="0" borderId="34" xfId="0" applyNumberFormat="1" applyFont="1" applyBorder="1" applyAlignment="1">
      <alignment wrapText="1"/>
    </xf>
    <xf numFmtId="3" fontId="2" fillId="0" borderId="0" xfId="0" applyNumberFormat="1" applyFont="1" applyAlignment="1">
      <alignment horizontal="center" wrapText="1"/>
    </xf>
    <xf numFmtId="3" fontId="1" fillId="0" borderId="0" xfId="0" applyNumberFormat="1" applyFont="1" applyBorder="1" applyAlignment="1">
      <alignment horizontal="righ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="115" zoomScaleNormal="100" zoomScaleSheetLayoutView="115" workbookViewId="0">
      <selection activeCell="H17" sqref="H17"/>
    </sheetView>
  </sheetViews>
  <sheetFormatPr defaultRowHeight="15" x14ac:dyDescent="0.25"/>
  <cols>
    <col min="1" max="1" width="35.42578125" style="25" customWidth="1"/>
    <col min="2" max="2" width="15.5703125" style="25" customWidth="1"/>
    <col min="3" max="3" width="19.140625" style="25" customWidth="1"/>
    <col min="4" max="4" width="16" style="25" customWidth="1"/>
    <col min="5" max="5" width="13" style="25" customWidth="1"/>
    <col min="6" max="16384" width="9.140625" style="25"/>
  </cols>
  <sheetData>
    <row r="1" spans="1:5" ht="54" customHeight="1" x14ac:dyDescent="0.25">
      <c r="A1" s="60" t="s">
        <v>12</v>
      </c>
      <c r="B1" s="60"/>
      <c r="C1" s="60"/>
      <c r="D1" s="60"/>
      <c r="E1" s="60"/>
    </row>
    <row r="2" spans="1:5" ht="15.75" thickBot="1" x14ac:dyDescent="0.3">
      <c r="D2" s="61" t="s">
        <v>7</v>
      </c>
      <c r="E2" s="61"/>
    </row>
    <row r="3" spans="1:5" ht="21.75" customHeight="1" x14ac:dyDescent="0.25">
      <c r="A3" s="64"/>
      <c r="B3" s="62" t="s">
        <v>9</v>
      </c>
      <c r="C3" s="58" t="s">
        <v>11</v>
      </c>
      <c r="D3" s="58"/>
      <c r="E3" s="59"/>
    </row>
    <row r="4" spans="1:5" s="34" customFormat="1" ht="43.5" thickBot="1" x14ac:dyDescent="0.25">
      <c r="A4" s="65"/>
      <c r="B4" s="63"/>
      <c r="C4" s="55" t="s">
        <v>0</v>
      </c>
      <c r="D4" s="56" t="s">
        <v>5</v>
      </c>
      <c r="E4" s="57" t="s">
        <v>14</v>
      </c>
    </row>
    <row r="5" spans="1:5" s="27" customFormat="1" ht="14.25" x14ac:dyDescent="0.2">
      <c r="A5" s="26" t="s">
        <v>1</v>
      </c>
      <c r="B5" s="42">
        <f>B6+B7</f>
        <v>0</v>
      </c>
      <c r="C5" s="7">
        <f>C6+C7</f>
        <v>0</v>
      </c>
      <c r="D5" s="36">
        <f>D6+D7</f>
        <v>0</v>
      </c>
      <c r="E5" s="37">
        <f>E6+E7</f>
        <v>0</v>
      </c>
    </row>
    <row r="6" spans="1:5" ht="21" customHeight="1" x14ac:dyDescent="0.25">
      <c r="A6" s="1" t="s">
        <v>8</v>
      </c>
      <c r="B6" s="43"/>
      <c r="C6" s="11"/>
      <c r="D6" s="12"/>
      <c r="E6" s="13"/>
    </row>
    <row r="7" spans="1:5" ht="15.75" thickBot="1" x14ac:dyDescent="0.3">
      <c r="A7" s="2" t="s">
        <v>6</v>
      </c>
      <c r="B7" s="44"/>
      <c r="C7" s="14"/>
      <c r="D7" s="15"/>
      <c r="E7" s="16"/>
    </row>
    <row r="8" spans="1:5" s="27" customFormat="1" ht="14.25" x14ac:dyDescent="0.2">
      <c r="A8" s="41" t="s">
        <v>2</v>
      </c>
      <c r="B8" s="45">
        <f>B9+B10</f>
        <v>532.46</v>
      </c>
      <c r="C8" s="17">
        <f>C9+C10</f>
        <v>841</v>
      </c>
      <c r="D8" s="8">
        <f t="shared" ref="D8:E8" si="0">D9+D10</f>
        <v>417</v>
      </c>
      <c r="E8" s="9">
        <f t="shared" si="0"/>
        <v>493</v>
      </c>
    </row>
    <row r="9" spans="1:5" ht="21.75" customHeight="1" x14ac:dyDescent="0.25">
      <c r="A9" s="1" t="s">
        <v>8</v>
      </c>
      <c r="B9" s="43"/>
      <c r="C9" s="11"/>
      <c r="D9" s="12"/>
      <c r="E9" s="13"/>
    </row>
    <row r="10" spans="1:5" ht="15.75" thickBot="1" x14ac:dyDescent="0.3">
      <c r="A10" s="2" t="s">
        <v>6</v>
      </c>
      <c r="B10" s="44">
        <v>532.46</v>
      </c>
      <c r="C10" s="14">
        <v>841</v>
      </c>
      <c r="D10" s="15">
        <v>417</v>
      </c>
      <c r="E10" s="16">
        <v>493</v>
      </c>
    </row>
    <row r="11" spans="1:5" s="27" customFormat="1" ht="14.25" x14ac:dyDescent="0.2">
      <c r="A11" s="41" t="s">
        <v>3</v>
      </c>
      <c r="B11" s="45">
        <f>B12+B13</f>
        <v>3251</v>
      </c>
      <c r="C11" s="17">
        <f>C12+C13</f>
        <v>509</v>
      </c>
      <c r="D11" s="8">
        <f t="shared" ref="D11:E11" si="1">D12+D13</f>
        <v>509</v>
      </c>
      <c r="E11" s="9">
        <f t="shared" si="1"/>
        <v>2363</v>
      </c>
    </row>
    <row r="12" spans="1:5" ht="18" customHeight="1" x14ac:dyDescent="0.25">
      <c r="A12" s="1" t="s">
        <v>8</v>
      </c>
      <c r="B12" s="43">
        <v>1855</v>
      </c>
      <c r="C12" s="11">
        <v>509</v>
      </c>
      <c r="D12" s="12">
        <v>509</v>
      </c>
      <c r="E12" s="13">
        <v>2363</v>
      </c>
    </row>
    <row r="13" spans="1:5" ht="15.75" thickBot="1" x14ac:dyDescent="0.3">
      <c r="A13" s="2" t="s">
        <v>6</v>
      </c>
      <c r="B13" s="44">
        <v>1396</v>
      </c>
      <c r="C13" s="14"/>
      <c r="D13" s="15"/>
      <c r="E13" s="16"/>
    </row>
    <row r="14" spans="1:5" s="27" customFormat="1" ht="14.25" x14ac:dyDescent="0.2">
      <c r="A14" s="41" t="s">
        <v>4</v>
      </c>
      <c r="B14" s="45">
        <f>B15+B16</f>
        <v>1981.79</v>
      </c>
      <c r="C14" s="17">
        <f>C15+C16</f>
        <v>1315</v>
      </c>
      <c r="D14" s="8">
        <f t="shared" ref="D14:E14" si="2">D15+D16</f>
        <v>1257</v>
      </c>
      <c r="E14" s="9">
        <f t="shared" si="2"/>
        <v>58</v>
      </c>
    </row>
    <row r="15" spans="1:5" ht="15.75" customHeight="1" x14ac:dyDescent="0.25">
      <c r="A15" s="1" t="s">
        <v>8</v>
      </c>
      <c r="B15" s="43"/>
      <c r="C15" s="11"/>
      <c r="D15" s="12"/>
      <c r="E15" s="13"/>
    </row>
    <row r="16" spans="1:5" ht="15.75" thickBot="1" x14ac:dyDescent="0.3">
      <c r="A16" s="47" t="s">
        <v>6</v>
      </c>
      <c r="B16" s="48">
        <v>1981.79</v>
      </c>
      <c r="C16" s="31">
        <v>1315</v>
      </c>
      <c r="D16" s="54">
        <v>1257</v>
      </c>
      <c r="E16" s="33">
        <v>58</v>
      </c>
    </row>
    <row r="17" spans="1:5" s="27" customFormat="1" ht="30" customHeight="1" x14ac:dyDescent="0.2">
      <c r="A17" s="49" t="s">
        <v>10</v>
      </c>
      <c r="B17" s="50">
        <f>B14+B11+B8+B5</f>
        <v>5765.25</v>
      </c>
      <c r="C17" s="51">
        <f>C18+C19</f>
        <v>2665</v>
      </c>
      <c r="D17" s="52">
        <f t="shared" ref="D17:E17" si="3">D18+D19</f>
        <v>2183</v>
      </c>
      <c r="E17" s="53">
        <f t="shared" si="3"/>
        <v>2914</v>
      </c>
    </row>
    <row r="18" spans="1:5" x14ac:dyDescent="0.25">
      <c r="A18" s="1" t="s">
        <v>8</v>
      </c>
      <c r="B18" s="43">
        <f>B15+B12+B9+B6</f>
        <v>1855</v>
      </c>
      <c r="C18" s="11">
        <f>C15+C12+C9+C6</f>
        <v>509</v>
      </c>
      <c r="D18" s="12">
        <f t="shared" ref="D18:E18" si="4">D15+D12+D9+D6</f>
        <v>509</v>
      </c>
      <c r="E18" s="13">
        <f t="shared" si="4"/>
        <v>2363</v>
      </c>
    </row>
    <row r="19" spans="1:5" ht="18.75" customHeight="1" thickBot="1" x14ac:dyDescent="0.3">
      <c r="A19" s="2" t="s">
        <v>6</v>
      </c>
      <c r="B19" s="44">
        <f>B16+B13+B10+B7</f>
        <v>3910.25</v>
      </c>
      <c r="C19" s="14">
        <f>C16+C13+C10+C7</f>
        <v>2156</v>
      </c>
      <c r="D19" s="15">
        <f t="shared" ref="D19:E19" si="5">D16+D13+D10+D7</f>
        <v>1674</v>
      </c>
      <c r="E19" s="16">
        <f t="shared" si="5"/>
        <v>551</v>
      </c>
    </row>
    <row r="20" spans="1:5" x14ac:dyDescent="0.25">
      <c r="B20" s="28"/>
    </row>
  </sheetData>
  <mergeCells count="5">
    <mergeCell ref="C3:E3"/>
    <mergeCell ref="A1:E1"/>
    <mergeCell ref="D2:E2"/>
    <mergeCell ref="B3:B4"/>
    <mergeCell ref="A3:A4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BreakPreview" zoomScaleNormal="100" zoomScaleSheetLayoutView="100" workbookViewId="0">
      <selection activeCell="M12" sqref="M12"/>
    </sheetView>
  </sheetViews>
  <sheetFormatPr defaultRowHeight="15" x14ac:dyDescent="0.25"/>
  <cols>
    <col min="1" max="1" width="25.42578125" style="5" customWidth="1"/>
    <col min="2" max="2" width="15.5703125" style="5" customWidth="1"/>
    <col min="3" max="3" width="18.85546875" style="5" customWidth="1"/>
    <col min="4" max="4" width="16" style="5" customWidth="1"/>
    <col min="5" max="5" width="13" style="5" customWidth="1"/>
    <col min="6" max="16384" width="9.140625" style="5"/>
  </cols>
  <sheetData>
    <row r="1" spans="1:6" ht="47.25" customHeight="1" x14ac:dyDescent="0.25">
      <c r="A1" s="72" t="s">
        <v>13</v>
      </c>
      <c r="B1" s="72"/>
      <c r="C1" s="72"/>
      <c r="D1" s="72"/>
      <c r="E1" s="72"/>
    </row>
    <row r="2" spans="1:6" ht="30" customHeight="1" thickBot="1" x14ac:dyDescent="0.3">
      <c r="D2" s="73" t="s">
        <v>7</v>
      </c>
      <c r="E2" s="73"/>
    </row>
    <row r="3" spans="1:6" ht="27.75" customHeight="1" x14ac:dyDescent="0.25">
      <c r="A3" s="70"/>
      <c r="B3" s="68" t="str">
        <f>водопостачання!B3</f>
        <v>План фінансування ІП на 2024 рік</v>
      </c>
      <c r="C3" s="66" t="str">
        <f>водопостачання!C3</f>
        <v>Фактично за січень-грудень 2024 року</v>
      </c>
      <c r="D3" s="66"/>
      <c r="E3" s="67"/>
    </row>
    <row r="4" spans="1:6" s="35" customFormat="1" ht="43.5" thickBot="1" x14ac:dyDescent="0.25">
      <c r="A4" s="71"/>
      <c r="B4" s="69"/>
      <c r="C4" s="38" t="s">
        <v>0</v>
      </c>
      <c r="D4" s="39" t="s">
        <v>5</v>
      </c>
      <c r="E4" s="40" t="s">
        <v>14</v>
      </c>
    </row>
    <row r="5" spans="1:6" s="10" customFormat="1" ht="14.25" x14ac:dyDescent="0.2">
      <c r="A5" s="6" t="s">
        <v>1</v>
      </c>
      <c r="B5" s="7">
        <f>B6+B7</f>
        <v>0</v>
      </c>
      <c r="C5" s="36">
        <f>C6+C7</f>
        <v>0</v>
      </c>
      <c r="D5" s="36">
        <f t="shared" ref="D5:E5" si="0">D6+D7</f>
        <v>0</v>
      </c>
      <c r="E5" s="37">
        <f t="shared" si="0"/>
        <v>0</v>
      </c>
    </row>
    <row r="6" spans="1:6" ht="30.75" customHeight="1" x14ac:dyDescent="0.25">
      <c r="A6" s="3" t="s">
        <v>8</v>
      </c>
      <c r="B6" s="11"/>
      <c r="C6" s="12"/>
      <c r="D6" s="12"/>
      <c r="E6" s="13"/>
    </row>
    <row r="7" spans="1:6" ht="15.75" thickBot="1" x14ac:dyDescent="0.3">
      <c r="A7" s="4" t="s">
        <v>6</v>
      </c>
      <c r="B7" s="14"/>
      <c r="C7" s="15"/>
      <c r="D7" s="15"/>
      <c r="E7" s="16"/>
    </row>
    <row r="8" spans="1:6" s="10" customFormat="1" ht="14.25" x14ac:dyDescent="0.2">
      <c r="A8" s="46" t="s">
        <v>2</v>
      </c>
      <c r="B8" s="17">
        <f>B9+B10</f>
        <v>512.66</v>
      </c>
      <c r="C8" s="8">
        <f>C9+C10</f>
        <v>400</v>
      </c>
      <c r="D8" s="8">
        <f t="shared" ref="D8:E8" si="1">D9+D10</f>
        <v>400</v>
      </c>
      <c r="E8" s="9">
        <f t="shared" si="1"/>
        <v>380</v>
      </c>
    </row>
    <row r="9" spans="1:6" ht="29.25" customHeight="1" x14ac:dyDescent="0.25">
      <c r="A9" s="3" t="s">
        <v>8</v>
      </c>
      <c r="B9" s="11"/>
      <c r="C9" s="12"/>
      <c r="D9" s="12"/>
      <c r="E9" s="13"/>
    </row>
    <row r="10" spans="1:6" ht="20.25" customHeight="1" thickBot="1" x14ac:dyDescent="0.3">
      <c r="A10" s="4" t="s">
        <v>6</v>
      </c>
      <c r="B10" s="14">
        <v>512.66</v>
      </c>
      <c r="C10" s="15">
        <v>400</v>
      </c>
      <c r="D10" s="15">
        <v>400</v>
      </c>
      <c r="E10" s="16">
        <v>380</v>
      </c>
    </row>
    <row r="11" spans="1:6" s="10" customFormat="1" ht="14.25" x14ac:dyDescent="0.2">
      <c r="A11" s="46" t="s">
        <v>3</v>
      </c>
      <c r="B11" s="17">
        <f>B12+B13</f>
        <v>588</v>
      </c>
      <c r="C11" s="8">
        <f>C12+C13</f>
        <v>227</v>
      </c>
      <c r="D11" s="8">
        <f t="shared" ref="D11:E11" si="2">D12+D13</f>
        <v>227</v>
      </c>
      <c r="E11" s="9">
        <f t="shared" si="2"/>
        <v>256</v>
      </c>
    </row>
    <row r="12" spans="1:6" ht="31.5" customHeight="1" x14ac:dyDescent="0.25">
      <c r="A12" s="3" t="s">
        <v>8</v>
      </c>
      <c r="B12" s="11">
        <v>588</v>
      </c>
      <c r="C12" s="12">
        <v>227</v>
      </c>
      <c r="D12" s="12">
        <v>227</v>
      </c>
      <c r="E12" s="13">
        <v>256</v>
      </c>
    </row>
    <row r="13" spans="1:6" ht="15.75" thickBot="1" x14ac:dyDescent="0.3">
      <c r="A13" s="4" t="s">
        <v>6</v>
      </c>
      <c r="B13" s="14"/>
      <c r="C13" s="15"/>
      <c r="D13" s="15"/>
      <c r="E13" s="16"/>
    </row>
    <row r="14" spans="1:6" s="10" customFormat="1" ht="14.25" x14ac:dyDescent="0.2">
      <c r="A14" s="46" t="s">
        <v>4</v>
      </c>
      <c r="B14" s="17">
        <f>B15+B16</f>
        <v>773</v>
      </c>
      <c r="C14" s="8">
        <f>C15+C16</f>
        <v>38</v>
      </c>
      <c r="D14" s="8">
        <f t="shared" ref="D14:E14" si="3">D15+D16</f>
        <v>0</v>
      </c>
      <c r="E14" s="9">
        <f t="shared" si="3"/>
        <v>38</v>
      </c>
    </row>
    <row r="15" spans="1:6" ht="28.5" customHeight="1" x14ac:dyDescent="0.25">
      <c r="A15" s="3" t="s">
        <v>8</v>
      </c>
      <c r="B15" s="11">
        <v>773</v>
      </c>
      <c r="C15" s="12">
        <v>38</v>
      </c>
      <c r="D15" s="12">
        <v>0</v>
      </c>
      <c r="E15" s="13">
        <v>38</v>
      </c>
      <c r="F15" s="5">
        <f>C15-D15</f>
        <v>38</v>
      </c>
    </row>
    <row r="16" spans="1:6" ht="15.75" thickBot="1" x14ac:dyDescent="0.3">
      <c r="A16" s="30" t="s">
        <v>6</v>
      </c>
      <c r="B16" s="31"/>
      <c r="C16" s="32"/>
      <c r="D16" s="32"/>
      <c r="E16" s="33"/>
    </row>
    <row r="17" spans="1:5" s="10" customFormat="1" ht="29.25" thickBot="1" x14ac:dyDescent="0.25">
      <c r="A17" s="18" t="s">
        <v>10</v>
      </c>
      <c r="B17" s="19">
        <f>B18+B19</f>
        <v>1873.6599999999999</v>
      </c>
      <c r="C17" s="20">
        <f>C18+C19</f>
        <v>665</v>
      </c>
      <c r="D17" s="20">
        <f>D18+D19</f>
        <v>627</v>
      </c>
      <c r="E17" s="21">
        <f t="shared" ref="E17" si="4">E18+E19</f>
        <v>674</v>
      </c>
    </row>
    <row r="18" spans="1:5" ht="34.5" customHeight="1" x14ac:dyDescent="0.25">
      <c r="A18" s="29" t="s">
        <v>8</v>
      </c>
      <c r="B18" s="22">
        <f>B15+B12+B9+B6</f>
        <v>1361</v>
      </c>
      <c r="C18" s="22">
        <f>C15+C12+C9+C6</f>
        <v>265</v>
      </c>
      <c r="D18" s="22">
        <f t="shared" ref="D18:E19" si="5">D15+D12+D9+D6</f>
        <v>227</v>
      </c>
      <c r="E18" s="23">
        <f t="shared" si="5"/>
        <v>294</v>
      </c>
    </row>
    <row r="19" spans="1:5" ht="21" customHeight="1" thickBot="1" x14ac:dyDescent="0.3">
      <c r="A19" s="4" t="s">
        <v>6</v>
      </c>
      <c r="B19" s="15">
        <f>B16+B13+B10+B7</f>
        <v>512.66</v>
      </c>
      <c r="C19" s="15">
        <f>C16+C13+C10+C7</f>
        <v>400</v>
      </c>
      <c r="D19" s="15">
        <f t="shared" si="5"/>
        <v>400</v>
      </c>
      <c r="E19" s="16">
        <f t="shared" si="5"/>
        <v>380</v>
      </c>
    </row>
    <row r="20" spans="1:5" x14ac:dyDescent="0.25">
      <c r="A20" s="24"/>
      <c r="B20" s="24"/>
      <c r="C20" s="24"/>
      <c r="D20" s="24"/>
      <c r="E20" s="24"/>
    </row>
  </sheetData>
  <mergeCells count="5">
    <mergeCell ref="C3:E3"/>
    <mergeCell ref="B3:B4"/>
    <mergeCell ref="A3:A4"/>
    <mergeCell ref="A1:E1"/>
    <mergeCell ref="D2:E2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водопостачання</vt:lpstr>
      <vt:lpstr>теплопостачання</vt:lpstr>
      <vt:lpstr>водопостачання!Область_друку</vt:lpstr>
      <vt:lpstr>теплопостачання!Область_друку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Свириденко Оксана Анатоліївна</dc:creator>
  <cp:lastModifiedBy>Свириденко Оксана Анатоліївна</cp:lastModifiedBy>
  <cp:lastPrinted>2025-02-28T07:49:36Z</cp:lastPrinted>
  <dcterms:created xsi:type="dcterms:W3CDTF">2022-05-04T08:15:05Z</dcterms:created>
  <dcterms:modified xsi:type="dcterms:W3CDTF">2025-03-06T08:34:26Z</dcterms:modified>
</cp:coreProperties>
</file>